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0" yWindow="0" windowWidth="25600" windowHeight="1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<sst xmlns="http://schemas.openxmlformats.org/spreadsheetml/2006/main" count="66" uniqueCount="43">
  <si>
    <t>s</t>
  </si>
  <si>
    <t>e</t>
  </si>
  <si>
    <t>G Wright</t>
  </si>
  <si>
    <t>K Thomson</t>
  </si>
  <si>
    <t>J Aitken</t>
  </si>
  <si>
    <t>ends</t>
  </si>
  <si>
    <t xml:space="preserve">shots up </t>
  </si>
  <si>
    <t>played</t>
  </si>
  <si>
    <t>won</t>
  </si>
  <si>
    <t>peel</t>
  </si>
  <si>
    <t>lost</t>
  </si>
  <si>
    <t>points</t>
  </si>
  <si>
    <t>shots</t>
  </si>
  <si>
    <t>McCrindle Quaich</t>
  </si>
  <si>
    <t>Reserves</t>
  </si>
  <si>
    <t>A Malyon</t>
  </si>
  <si>
    <t>A Brown</t>
  </si>
  <si>
    <t>total</t>
  </si>
  <si>
    <t>J Taylor</t>
  </si>
  <si>
    <t>P Robinson</t>
  </si>
  <si>
    <t>G Brown</t>
  </si>
  <si>
    <t>W Brown</t>
  </si>
  <si>
    <t>HASTIES LEAGUE 2018</t>
  </si>
  <si>
    <t>Opening Bonspiel</t>
  </si>
  <si>
    <t>Pairs</t>
  </si>
  <si>
    <t>John Scott Meats</t>
  </si>
  <si>
    <t>C McDougall</t>
  </si>
  <si>
    <t>A Mason</t>
  </si>
  <si>
    <t>25/9</t>
  </si>
  <si>
    <t>30/9</t>
  </si>
  <si>
    <t>2/10</t>
  </si>
  <si>
    <t>9/10</t>
  </si>
  <si>
    <t>14/10</t>
  </si>
  <si>
    <t>16/10</t>
  </si>
  <si>
    <t>23/10</t>
  </si>
  <si>
    <t>30/10</t>
  </si>
  <si>
    <t>6/11</t>
  </si>
  <si>
    <t>13/11</t>
  </si>
  <si>
    <t>20/11</t>
  </si>
  <si>
    <t>27/11</t>
  </si>
  <si>
    <t>4/12</t>
  </si>
  <si>
    <t>11/12</t>
  </si>
  <si>
    <t>W Brown, J Aitken, D Campbell, A Johnston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</si>
</sst>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i/>
      <sz val="10"/>
      <color indexed="22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2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 tint="-0.1499900072813034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1" fillId="33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0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10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16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150" zoomScaleNormal="150" workbookViewId="0" topLeftCell="A1">
      <selection activeCell="K39" sqref="K39"/>
    </sheetView>
  </sheetViews>
  <sheetFormatPr defaultColWidth="8.8515625" defaultRowHeight="12.75"/>
  <cols>
    <col min="1" max="1" width="8.8515625" style="0" customWidth="1"/>
    <col min="2" max="17" width="5.7109375" style="0" customWidth="1"/>
    <col min="18" max="18" width="6.8515625" style="0" customWidth="1"/>
    <col min="19" max="19" width="7.421875" style="0" customWidth="1"/>
  </cols>
  <sheetData>
    <row r="1" spans="1:18" ht="12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3" spans="1:18" ht="12">
      <c r="A3" s="53">
        <v>43401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2:19" ht="12">
      <c r="B4" s="50">
        <v>1</v>
      </c>
      <c r="C4" s="50"/>
      <c r="D4" s="50">
        <v>2</v>
      </c>
      <c r="E4" s="50"/>
      <c r="F4" s="50">
        <v>3</v>
      </c>
      <c r="G4" s="50"/>
      <c r="H4" s="50">
        <v>4</v>
      </c>
      <c r="I4" s="50"/>
      <c r="J4" s="50">
        <v>5</v>
      </c>
      <c r="K4" s="50"/>
      <c r="L4" s="50">
        <v>6</v>
      </c>
      <c r="M4" s="50"/>
      <c r="N4" s="50">
        <v>7</v>
      </c>
      <c r="O4" s="50"/>
      <c r="P4" s="50">
        <v>8</v>
      </c>
      <c r="Q4" s="50"/>
      <c r="R4" s="1" t="s">
        <v>5</v>
      </c>
      <c r="S4" s="1" t="s">
        <v>6</v>
      </c>
    </row>
    <row r="5" spans="2:19" ht="12">
      <c r="B5" s="4" t="s">
        <v>0</v>
      </c>
      <c r="C5" s="4" t="s">
        <v>1</v>
      </c>
      <c r="D5" s="4" t="s">
        <v>0</v>
      </c>
      <c r="E5" s="4" t="s">
        <v>1</v>
      </c>
      <c r="F5" s="4" t="s">
        <v>0</v>
      </c>
      <c r="G5" s="4" t="s">
        <v>1</v>
      </c>
      <c r="H5" s="4" t="s">
        <v>0</v>
      </c>
      <c r="I5" s="4" t="s">
        <v>1</v>
      </c>
      <c r="J5" s="4" t="s">
        <v>0</v>
      </c>
      <c r="K5" s="4" t="s">
        <v>1</v>
      </c>
      <c r="L5" s="4" t="s">
        <v>0</v>
      </c>
      <c r="M5" s="4" t="s">
        <v>1</v>
      </c>
      <c r="N5" s="4" t="s">
        <v>0</v>
      </c>
      <c r="O5" s="4" t="s">
        <v>1</v>
      </c>
      <c r="P5" s="23" t="s">
        <v>0</v>
      </c>
      <c r="Q5" s="24" t="s">
        <v>1</v>
      </c>
      <c r="R5" s="4"/>
      <c r="S5" s="4"/>
    </row>
    <row r="6" spans="1:19" ht="12">
      <c r="A6">
        <v>1</v>
      </c>
      <c r="B6" s="5"/>
      <c r="C6" s="6"/>
      <c r="D6" s="4">
        <v>0</v>
      </c>
      <c r="E6" s="7">
        <v>0</v>
      </c>
      <c r="F6" s="46">
        <v>7</v>
      </c>
      <c r="G6" s="7">
        <v>4</v>
      </c>
      <c r="H6" s="4">
        <v>1</v>
      </c>
      <c r="I6" s="7">
        <v>1</v>
      </c>
      <c r="J6" s="4">
        <v>3</v>
      </c>
      <c r="K6" s="7">
        <v>2</v>
      </c>
      <c r="L6" s="4"/>
      <c r="M6" s="7"/>
      <c r="N6" s="4"/>
      <c r="O6" s="7"/>
      <c r="P6" s="3"/>
      <c r="Q6" s="25"/>
      <c r="R6" s="4">
        <f aca="true" t="shared" si="0" ref="R6:R13">C6+E6+G6+I6+K6+M6+O6+Q6</f>
        <v>7</v>
      </c>
      <c r="S6" s="4">
        <f>(B6+D6+F6+H6+J6+L6+N6+P6)-(B6+B7+B8+B9+B10+B11+B12+B13)</f>
        <v>-38</v>
      </c>
    </row>
    <row r="7" spans="1:19" ht="12">
      <c r="A7">
        <v>2</v>
      </c>
      <c r="B7" s="4">
        <v>15</v>
      </c>
      <c r="C7" s="7">
        <v>6</v>
      </c>
      <c r="D7" s="5"/>
      <c r="E7" s="8"/>
      <c r="F7" s="4">
        <v>4</v>
      </c>
      <c r="G7" s="7">
        <v>4</v>
      </c>
      <c r="H7" s="4">
        <v>2</v>
      </c>
      <c r="I7" s="7">
        <v>1</v>
      </c>
      <c r="J7" s="4"/>
      <c r="K7" s="7"/>
      <c r="L7" s="4">
        <v>9</v>
      </c>
      <c r="M7" s="7">
        <v>4</v>
      </c>
      <c r="N7" s="4"/>
      <c r="O7" s="7"/>
      <c r="P7" s="3"/>
      <c r="Q7" s="25"/>
      <c r="R7" s="4">
        <f t="shared" si="0"/>
        <v>15</v>
      </c>
      <c r="S7" s="4">
        <f>(B7+F7+H7+J7+L7+N7+P7)-(D6+D8+D9+D10+D11+D12+D13)</f>
        <v>1</v>
      </c>
    </row>
    <row r="8" spans="1:19" ht="12">
      <c r="A8">
        <v>3</v>
      </c>
      <c r="B8" s="47">
        <v>9</v>
      </c>
      <c r="C8" s="7">
        <v>4</v>
      </c>
      <c r="D8" s="4">
        <v>12</v>
      </c>
      <c r="E8" s="7">
        <v>4</v>
      </c>
      <c r="F8" s="9"/>
      <c r="G8" s="10"/>
      <c r="H8" s="4">
        <v>6</v>
      </c>
      <c r="I8" s="7">
        <v>3</v>
      </c>
      <c r="J8" s="4"/>
      <c r="K8" s="7"/>
      <c r="L8" s="4"/>
      <c r="M8" s="7"/>
      <c r="N8" s="4"/>
      <c r="O8" s="7"/>
      <c r="P8" s="3"/>
      <c r="Q8" s="25"/>
      <c r="R8" s="4">
        <f t="shared" si="0"/>
        <v>11</v>
      </c>
      <c r="S8" s="4">
        <f>(B8+D8+H8+J8+L8+N8+P8)-(F6+F7+F9+F10+F11+F12+F13)</f>
        <v>7</v>
      </c>
    </row>
    <row r="9" spans="1:19" ht="12">
      <c r="A9">
        <v>4</v>
      </c>
      <c r="B9" s="4">
        <v>11</v>
      </c>
      <c r="C9" s="7">
        <v>5</v>
      </c>
      <c r="D9" s="4">
        <v>9</v>
      </c>
      <c r="E9" s="7">
        <v>6</v>
      </c>
      <c r="F9" s="4">
        <v>9</v>
      </c>
      <c r="G9" s="7">
        <v>5</v>
      </c>
      <c r="H9" s="5"/>
      <c r="I9" s="8"/>
      <c r="J9" s="4"/>
      <c r="K9" s="7"/>
      <c r="L9" s="4"/>
      <c r="M9" s="7"/>
      <c r="N9" s="4"/>
      <c r="O9" s="7"/>
      <c r="P9" s="3"/>
      <c r="Q9" s="25"/>
      <c r="R9" s="4">
        <f t="shared" si="0"/>
        <v>16</v>
      </c>
      <c r="S9" s="4">
        <f>(B9+D9+F9+J9+L9+N9+P9)-(H6+H7+H8+H10+H11+H12+H13)</f>
        <v>20</v>
      </c>
    </row>
    <row r="10" spans="1:19" ht="12">
      <c r="A10">
        <v>5</v>
      </c>
      <c r="B10" s="4">
        <v>14</v>
      </c>
      <c r="C10" s="7">
        <v>6</v>
      </c>
      <c r="D10" s="4"/>
      <c r="E10" s="7"/>
      <c r="F10" s="4"/>
      <c r="G10" s="7"/>
      <c r="H10" s="4"/>
      <c r="I10" s="7"/>
      <c r="J10" s="5"/>
      <c r="K10" s="8"/>
      <c r="L10" s="4">
        <v>5</v>
      </c>
      <c r="M10" s="7">
        <v>3</v>
      </c>
      <c r="N10" s="4">
        <v>7</v>
      </c>
      <c r="O10" s="7">
        <v>3</v>
      </c>
      <c r="P10" s="3">
        <v>3</v>
      </c>
      <c r="Q10" s="25">
        <v>2</v>
      </c>
      <c r="R10" s="4">
        <f t="shared" si="0"/>
        <v>14</v>
      </c>
      <c r="S10" s="4">
        <f>(B10+D10+F10+H10+L10+N10+P10)-(J6+J7+J8+J9+J11+J12+J13)</f>
        <v>-1</v>
      </c>
    </row>
    <row r="11" spans="1:19" ht="12">
      <c r="A11">
        <v>6</v>
      </c>
      <c r="B11" s="4"/>
      <c r="C11" s="7"/>
      <c r="D11" s="4">
        <v>8</v>
      </c>
      <c r="E11" s="7">
        <v>4</v>
      </c>
      <c r="F11" s="4"/>
      <c r="G11" s="7"/>
      <c r="H11" s="4"/>
      <c r="I11" s="7"/>
      <c r="J11" s="4">
        <v>7</v>
      </c>
      <c r="K11" s="7">
        <v>3</v>
      </c>
      <c r="L11" s="5"/>
      <c r="M11" s="8"/>
      <c r="N11" s="4">
        <v>6</v>
      </c>
      <c r="O11" s="7">
        <v>4</v>
      </c>
      <c r="P11" s="3">
        <v>13</v>
      </c>
      <c r="Q11" s="25">
        <v>5</v>
      </c>
      <c r="R11" s="4">
        <f t="shared" si="0"/>
        <v>16</v>
      </c>
      <c r="S11" s="4">
        <f>(B11+D11+F11+H11+J11+N11+P11)-(L6+L7+L8+L9+L10+L12+L13)</f>
        <v>10</v>
      </c>
    </row>
    <row r="12" spans="1:19" ht="12">
      <c r="A12">
        <v>7</v>
      </c>
      <c r="B12" s="4"/>
      <c r="C12" s="7"/>
      <c r="D12" s="4"/>
      <c r="E12" s="7"/>
      <c r="F12" s="4"/>
      <c r="G12" s="7"/>
      <c r="H12" s="4"/>
      <c r="I12" s="7"/>
      <c r="J12" s="4">
        <v>11</v>
      </c>
      <c r="K12" s="7">
        <v>5</v>
      </c>
      <c r="L12" s="4">
        <v>6</v>
      </c>
      <c r="M12" s="7">
        <v>4</v>
      </c>
      <c r="N12" s="5"/>
      <c r="O12" s="8"/>
      <c r="P12" s="3">
        <v>5</v>
      </c>
      <c r="Q12" s="25">
        <v>3</v>
      </c>
      <c r="R12" s="4">
        <f t="shared" si="0"/>
        <v>12</v>
      </c>
      <c r="S12" s="4">
        <f>(B12+D12+F12+H12+J12+L12+P12)-(N6+N7+N8+N9+N10+N11+N13)</f>
        <v>-6</v>
      </c>
    </row>
    <row r="13" spans="1:19" ht="12">
      <c r="A13">
        <v>8</v>
      </c>
      <c r="B13" s="4"/>
      <c r="C13" s="7"/>
      <c r="D13" s="4"/>
      <c r="E13" s="7"/>
      <c r="F13" s="4"/>
      <c r="G13" s="7"/>
      <c r="H13" s="4"/>
      <c r="I13" s="7"/>
      <c r="J13" s="4">
        <v>9</v>
      </c>
      <c r="K13" s="7">
        <v>6</v>
      </c>
      <c r="L13" s="4">
        <v>4</v>
      </c>
      <c r="M13" s="7">
        <v>3</v>
      </c>
      <c r="N13" s="3">
        <v>15</v>
      </c>
      <c r="O13" s="3">
        <v>5</v>
      </c>
      <c r="P13" s="5"/>
      <c r="Q13" s="22"/>
      <c r="R13" s="4">
        <f t="shared" si="0"/>
        <v>14</v>
      </c>
      <c r="S13" s="4">
        <f>(B13+D13+F13+H13+J13+L13+N13)-(P6+P7+P8+P9+P11+P10+P12)</f>
        <v>7</v>
      </c>
    </row>
    <row r="14" spans="1:17" ht="12">
      <c r="A14" s="2"/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3"/>
      <c r="O14" s="14"/>
      <c r="P14" s="11"/>
      <c r="Q14" s="11"/>
    </row>
    <row r="15" spans="2:16" ht="12">
      <c r="B15" s="3"/>
      <c r="C15" s="3"/>
      <c r="D15" s="51" t="s">
        <v>7</v>
      </c>
      <c r="E15" s="51"/>
      <c r="F15" s="51" t="s">
        <v>8</v>
      </c>
      <c r="G15" s="51"/>
      <c r="H15" s="51" t="s">
        <v>9</v>
      </c>
      <c r="I15" s="51"/>
      <c r="J15" s="51" t="s">
        <v>10</v>
      </c>
      <c r="K15" s="51"/>
      <c r="L15" s="52" t="s">
        <v>11</v>
      </c>
      <c r="M15" s="52"/>
      <c r="N15" s="3" t="s">
        <v>5</v>
      </c>
      <c r="O15" s="3" t="s">
        <v>12</v>
      </c>
      <c r="P15" s="20"/>
    </row>
    <row r="16" spans="1:16" ht="12">
      <c r="A16">
        <v>1</v>
      </c>
      <c r="B16" s="48" t="s">
        <v>26</v>
      </c>
      <c r="C16" s="48"/>
      <c r="D16" s="51">
        <f>F16+H16+J16</f>
        <v>4</v>
      </c>
      <c r="E16" s="51"/>
      <c r="F16" s="51">
        <v>1</v>
      </c>
      <c r="G16" s="51"/>
      <c r="H16" s="51">
        <v>0</v>
      </c>
      <c r="I16" s="51"/>
      <c r="J16" s="51">
        <v>3</v>
      </c>
      <c r="K16" s="51"/>
      <c r="L16" s="52">
        <f>(2*F16)+H16</f>
        <v>2</v>
      </c>
      <c r="M16" s="52"/>
      <c r="N16" s="4">
        <f aca="true" t="shared" si="1" ref="N16:O23">R6</f>
        <v>7</v>
      </c>
      <c r="O16" s="4">
        <f t="shared" si="1"/>
        <v>-38</v>
      </c>
      <c r="P16" s="20"/>
    </row>
    <row r="17" spans="1:16" ht="12">
      <c r="A17">
        <v>2</v>
      </c>
      <c r="B17" s="48" t="s">
        <v>2</v>
      </c>
      <c r="C17" s="48"/>
      <c r="D17" s="51">
        <f aca="true" t="shared" si="2" ref="D17:D23">F17+H17+J17</f>
        <v>4</v>
      </c>
      <c r="E17" s="51"/>
      <c r="F17" s="51">
        <v>2</v>
      </c>
      <c r="G17" s="51"/>
      <c r="H17" s="51">
        <v>0</v>
      </c>
      <c r="I17" s="51"/>
      <c r="J17" s="51">
        <v>2</v>
      </c>
      <c r="K17" s="51"/>
      <c r="L17" s="52">
        <f aca="true" t="shared" si="3" ref="L17:L22">(2*F17)+H17</f>
        <v>4</v>
      </c>
      <c r="M17" s="52"/>
      <c r="N17" s="4">
        <f t="shared" si="1"/>
        <v>15</v>
      </c>
      <c r="O17" s="4">
        <f t="shared" si="1"/>
        <v>1</v>
      </c>
      <c r="P17" s="20"/>
    </row>
    <row r="18" spans="1:16" ht="12">
      <c r="A18">
        <v>3</v>
      </c>
      <c r="B18" s="48" t="s">
        <v>15</v>
      </c>
      <c r="C18" s="48"/>
      <c r="D18" s="51">
        <f t="shared" si="2"/>
        <v>3</v>
      </c>
      <c r="E18" s="51"/>
      <c r="F18" s="51">
        <v>1</v>
      </c>
      <c r="G18" s="51"/>
      <c r="H18" s="51">
        <v>0</v>
      </c>
      <c r="I18" s="51"/>
      <c r="J18" s="51">
        <v>2</v>
      </c>
      <c r="K18" s="51"/>
      <c r="L18" s="52">
        <f t="shared" si="3"/>
        <v>2</v>
      </c>
      <c r="M18" s="52"/>
      <c r="N18" s="4">
        <f t="shared" si="1"/>
        <v>11</v>
      </c>
      <c r="O18" s="4">
        <f t="shared" si="1"/>
        <v>7</v>
      </c>
      <c r="P18" s="20"/>
    </row>
    <row r="19" spans="1:16" ht="12">
      <c r="A19">
        <v>4</v>
      </c>
      <c r="B19" s="48" t="s">
        <v>16</v>
      </c>
      <c r="C19" s="48"/>
      <c r="D19" s="51">
        <f t="shared" si="2"/>
        <v>3</v>
      </c>
      <c r="E19" s="51"/>
      <c r="F19" s="51">
        <v>3</v>
      </c>
      <c r="G19" s="51"/>
      <c r="H19" s="51">
        <v>0</v>
      </c>
      <c r="I19" s="51"/>
      <c r="J19" s="51">
        <v>0</v>
      </c>
      <c r="K19" s="51"/>
      <c r="L19" s="52">
        <f t="shared" si="3"/>
        <v>6</v>
      </c>
      <c r="M19" s="52"/>
      <c r="N19" s="4">
        <f t="shared" si="1"/>
        <v>16</v>
      </c>
      <c r="O19" s="4">
        <f t="shared" si="1"/>
        <v>20</v>
      </c>
      <c r="P19" s="20"/>
    </row>
    <row r="20" spans="1:16" ht="12">
      <c r="A20">
        <v>5</v>
      </c>
      <c r="B20" s="49" t="s">
        <v>18</v>
      </c>
      <c r="C20" s="49"/>
      <c r="D20" s="51">
        <f t="shared" si="2"/>
        <v>4</v>
      </c>
      <c r="E20" s="51"/>
      <c r="F20" s="51">
        <v>1</v>
      </c>
      <c r="G20" s="51"/>
      <c r="H20" s="51">
        <v>0</v>
      </c>
      <c r="I20" s="51"/>
      <c r="J20" s="51">
        <v>3</v>
      </c>
      <c r="K20" s="51"/>
      <c r="L20" s="52">
        <f t="shared" si="3"/>
        <v>2</v>
      </c>
      <c r="M20" s="52"/>
      <c r="N20" s="4">
        <f t="shared" si="1"/>
        <v>14</v>
      </c>
      <c r="O20" s="4">
        <f t="shared" si="1"/>
        <v>-1</v>
      </c>
      <c r="P20" s="20"/>
    </row>
    <row r="21" spans="1:16" ht="12">
      <c r="A21">
        <v>6</v>
      </c>
      <c r="B21" s="48" t="s">
        <v>21</v>
      </c>
      <c r="C21" s="48"/>
      <c r="D21" s="51">
        <f t="shared" si="2"/>
        <v>4</v>
      </c>
      <c r="E21" s="51"/>
      <c r="F21" s="51">
        <v>2</v>
      </c>
      <c r="G21" s="51"/>
      <c r="H21" s="51">
        <v>1</v>
      </c>
      <c r="I21" s="51"/>
      <c r="J21" s="51">
        <v>1</v>
      </c>
      <c r="K21" s="51"/>
      <c r="L21" s="52">
        <f t="shared" si="3"/>
        <v>5</v>
      </c>
      <c r="M21" s="52"/>
      <c r="N21" s="4">
        <f t="shared" si="1"/>
        <v>16</v>
      </c>
      <c r="O21" s="4">
        <f t="shared" si="1"/>
        <v>10</v>
      </c>
      <c r="P21" s="20"/>
    </row>
    <row r="22" spans="1:16" ht="12">
      <c r="A22">
        <v>7</v>
      </c>
      <c r="B22" s="49" t="s">
        <v>20</v>
      </c>
      <c r="C22" s="49"/>
      <c r="D22" s="51">
        <f t="shared" si="2"/>
        <v>3</v>
      </c>
      <c r="E22" s="51"/>
      <c r="F22" s="51">
        <v>1</v>
      </c>
      <c r="G22" s="51"/>
      <c r="H22" s="51">
        <v>1</v>
      </c>
      <c r="I22" s="51"/>
      <c r="J22" s="51">
        <v>1</v>
      </c>
      <c r="K22" s="51"/>
      <c r="L22" s="52">
        <f t="shared" si="3"/>
        <v>3</v>
      </c>
      <c r="M22" s="52"/>
      <c r="N22" s="4">
        <f t="shared" si="1"/>
        <v>12</v>
      </c>
      <c r="O22" s="4">
        <f t="shared" si="1"/>
        <v>-6</v>
      </c>
      <c r="P22" s="20"/>
    </row>
    <row r="23" spans="1:15" ht="12.75" thickBot="1">
      <c r="A23">
        <v>8</v>
      </c>
      <c r="B23" s="59" t="s">
        <v>3</v>
      </c>
      <c r="C23" s="59"/>
      <c r="D23" s="51">
        <f t="shared" si="2"/>
        <v>3</v>
      </c>
      <c r="E23" s="51"/>
      <c r="F23" s="51">
        <v>2</v>
      </c>
      <c r="G23" s="51"/>
      <c r="H23" s="51">
        <v>0</v>
      </c>
      <c r="I23" s="51"/>
      <c r="J23" s="51">
        <v>1</v>
      </c>
      <c r="K23" s="51"/>
      <c r="L23" s="52">
        <f>(2*F23)+H23</f>
        <v>4</v>
      </c>
      <c r="M23" s="52"/>
      <c r="N23" s="23">
        <f t="shared" si="1"/>
        <v>14</v>
      </c>
      <c r="O23" s="23">
        <f t="shared" si="1"/>
        <v>7</v>
      </c>
    </row>
    <row r="24" spans="17:19" ht="12.75" thickBot="1">
      <c r="Q24" s="29" t="s">
        <v>13</v>
      </c>
      <c r="R24" s="30"/>
      <c r="S24" s="31"/>
    </row>
    <row r="25" spans="1:19" ht="12">
      <c r="A25" t="s">
        <v>14</v>
      </c>
      <c r="B25" s="15" t="s">
        <v>28</v>
      </c>
      <c r="C25" s="15" t="s">
        <v>29</v>
      </c>
      <c r="D25" s="15" t="s">
        <v>30</v>
      </c>
      <c r="E25" s="15" t="s">
        <v>31</v>
      </c>
      <c r="F25" s="15" t="s">
        <v>32</v>
      </c>
      <c r="G25" s="15" t="s">
        <v>33</v>
      </c>
      <c r="H25" s="15" t="s">
        <v>34</v>
      </c>
      <c r="I25" s="15" t="s">
        <v>35</v>
      </c>
      <c r="J25" s="15" t="s">
        <v>36</v>
      </c>
      <c r="K25" s="15" t="s">
        <v>37</v>
      </c>
      <c r="L25" s="15" t="s">
        <v>38</v>
      </c>
      <c r="M25" s="15" t="s">
        <v>39</v>
      </c>
      <c r="N25" s="26" t="s">
        <v>40</v>
      </c>
      <c r="O25" s="15" t="s">
        <v>41</v>
      </c>
      <c r="P25" s="39" t="s">
        <v>17</v>
      </c>
      <c r="Q25" s="54" t="s">
        <v>26</v>
      </c>
      <c r="R25" s="55"/>
      <c r="S25" s="40">
        <f aca="true" t="shared" si="4" ref="S25:S32">L16</f>
        <v>2</v>
      </c>
    </row>
    <row r="26" spans="1:19" ht="12">
      <c r="A26">
        <v>1</v>
      </c>
      <c r="B26" s="33"/>
      <c r="C26" s="35">
        <v>0</v>
      </c>
      <c r="D26" s="3">
        <v>0</v>
      </c>
      <c r="E26" s="33"/>
      <c r="F26" s="33"/>
      <c r="G26" s="16">
        <v>0</v>
      </c>
      <c r="H26" s="16">
        <v>0</v>
      </c>
      <c r="I26" s="33"/>
      <c r="J26" s="16"/>
      <c r="K26" s="33"/>
      <c r="L26" s="16"/>
      <c r="M26" s="33"/>
      <c r="N26" s="4"/>
      <c r="O26" s="33"/>
      <c r="P26" s="25">
        <f>SUM(B26:O26)</f>
        <v>0</v>
      </c>
      <c r="Q26" s="56" t="s">
        <v>2</v>
      </c>
      <c r="R26" s="48"/>
      <c r="S26" s="41">
        <f t="shared" si="4"/>
        <v>4</v>
      </c>
    </row>
    <row r="27" spans="1:19" ht="12">
      <c r="A27">
        <v>2</v>
      </c>
      <c r="B27" s="33"/>
      <c r="C27" s="32">
        <v>0</v>
      </c>
      <c r="D27" s="3">
        <v>0</v>
      </c>
      <c r="E27" s="33"/>
      <c r="F27" s="33"/>
      <c r="G27" s="16">
        <v>0</v>
      </c>
      <c r="H27" s="16">
        <v>0</v>
      </c>
      <c r="I27" s="33"/>
      <c r="J27" s="16"/>
      <c r="K27" s="33"/>
      <c r="L27" s="16"/>
      <c r="M27" s="33"/>
      <c r="N27" s="4"/>
      <c r="O27" s="33"/>
      <c r="P27" s="25">
        <f aca="true" t="shared" si="5" ref="P27:P33">SUM(B27:O27)</f>
        <v>0</v>
      </c>
      <c r="Q27" s="56" t="s">
        <v>15</v>
      </c>
      <c r="R27" s="48"/>
      <c r="S27" s="41">
        <f t="shared" si="4"/>
        <v>2</v>
      </c>
    </row>
    <row r="28" spans="1:19" ht="12">
      <c r="A28">
        <v>3</v>
      </c>
      <c r="B28" s="33"/>
      <c r="C28" s="35">
        <v>0.5</v>
      </c>
      <c r="D28" s="3">
        <v>0.5</v>
      </c>
      <c r="E28" s="33"/>
      <c r="F28" s="33"/>
      <c r="G28" s="16">
        <v>1</v>
      </c>
      <c r="H28" s="33"/>
      <c r="I28" s="16"/>
      <c r="J28" s="33"/>
      <c r="K28" s="16"/>
      <c r="L28" s="33"/>
      <c r="M28" s="16"/>
      <c r="N28" s="33"/>
      <c r="O28" s="27"/>
      <c r="P28" s="25">
        <f t="shared" si="5"/>
        <v>2</v>
      </c>
      <c r="Q28" s="56" t="s">
        <v>16</v>
      </c>
      <c r="R28" s="48"/>
      <c r="S28" s="41">
        <f t="shared" si="4"/>
        <v>6</v>
      </c>
    </row>
    <row r="29" spans="1:19" ht="12">
      <c r="A29">
        <v>4</v>
      </c>
      <c r="B29" s="33"/>
      <c r="C29" s="35">
        <v>1.5</v>
      </c>
      <c r="D29" s="3">
        <v>2</v>
      </c>
      <c r="E29" s="33"/>
      <c r="F29" s="33"/>
      <c r="G29" s="16">
        <v>1</v>
      </c>
      <c r="H29" s="33"/>
      <c r="I29" s="16"/>
      <c r="J29" s="33"/>
      <c r="K29" s="16"/>
      <c r="L29" s="33"/>
      <c r="M29" s="16"/>
      <c r="N29" s="33"/>
      <c r="O29" s="27"/>
      <c r="P29" s="25">
        <f t="shared" si="5"/>
        <v>4.5</v>
      </c>
      <c r="Q29" s="57" t="s">
        <v>18</v>
      </c>
      <c r="R29" s="49"/>
      <c r="S29" s="41">
        <f t="shared" si="4"/>
        <v>2</v>
      </c>
    </row>
    <row r="30" spans="1:19" ht="12">
      <c r="A30">
        <v>5</v>
      </c>
      <c r="B30" s="16">
        <v>0</v>
      </c>
      <c r="C30" s="36"/>
      <c r="D30" s="33"/>
      <c r="E30" s="38">
        <v>1</v>
      </c>
      <c r="F30" s="16">
        <v>0</v>
      </c>
      <c r="G30" s="33"/>
      <c r="H30" s="16">
        <v>1</v>
      </c>
      <c r="I30" s="33"/>
      <c r="J30" s="16"/>
      <c r="K30" s="33"/>
      <c r="L30" s="33"/>
      <c r="M30" s="16"/>
      <c r="N30" s="33"/>
      <c r="O30" s="27"/>
      <c r="P30" s="25">
        <f t="shared" si="5"/>
        <v>2</v>
      </c>
      <c r="Q30" s="56" t="s">
        <v>21</v>
      </c>
      <c r="R30" s="48"/>
      <c r="S30" s="41">
        <f t="shared" si="4"/>
        <v>5</v>
      </c>
    </row>
    <row r="31" spans="1:19" ht="12">
      <c r="A31">
        <v>6</v>
      </c>
      <c r="B31" s="16">
        <v>1</v>
      </c>
      <c r="C31" s="34"/>
      <c r="D31" s="33"/>
      <c r="E31" s="37">
        <v>0</v>
      </c>
      <c r="F31" s="16">
        <v>0</v>
      </c>
      <c r="G31" s="33"/>
      <c r="H31" s="16">
        <v>0.5</v>
      </c>
      <c r="I31" s="33"/>
      <c r="J31" s="16"/>
      <c r="K31" s="33"/>
      <c r="L31" s="33"/>
      <c r="M31" s="16"/>
      <c r="N31" s="33"/>
      <c r="O31" s="27"/>
      <c r="P31" s="25">
        <f t="shared" si="5"/>
        <v>1.5</v>
      </c>
      <c r="Q31" s="57" t="s">
        <v>20</v>
      </c>
      <c r="R31" s="49"/>
      <c r="S31" s="41">
        <f t="shared" si="4"/>
        <v>3</v>
      </c>
    </row>
    <row r="32" spans="1:19" ht="12">
      <c r="A32">
        <v>7</v>
      </c>
      <c r="B32" s="16">
        <v>1</v>
      </c>
      <c r="C32" s="36"/>
      <c r="D32" s="33"/>
      <c r="E32" s="37">
        <v>1</v>
      </c>
      <c r="F32" s="16">
        <v>1</v>
      </c>
      <c r="G32" s="33"/>
      <c r="H32" s="33"/>
      <c r="I32" s="16"/>
      <c r="J32" s="33"/>
      <c r="K32" s="16"/>
      <c r="L32" s="16"/>
      <c r="M32" s="33"/>
      <c r="N32" s="4"/>
      <c r="O32" s="33"/>
      <c r="P32" s="25">
        <f t="shared" si="5"/>
        <v>3</v>
      </c>
      <c r="Q32" s="58" t="s">
        <v>3</v>
      </c>
      <c r="R32" s="59"/>
      <c r="S32" s="41">
        <f t="shared" si="4"/>
        <v>4</v>
      </c>
    </row>
    <row r="33" spans="1:19" ht="12">
      <c r="A33">
        <v>8</v>
      </c>
      <c r="B33" s="16">
        <v>0.5</v>
      </c>
      <c r="C33" s="36"/>
      <c r="D33" s="33"/>
      <c r="E33" s="37">
        <v>1</v>
      </c>
      <c r="F33" s="16">
        <v>2</v>
      </c>
      <c r="G33" s="33"/>
      <c r="H33" s="33"/>
      <c r="I33" s="16"/>
      <c r="J33" s="33"/>
      <c r="K33" s="16"/>
      <c r="L33" s="16"/>
      <c r="M33" s="33"/>
      <c r="N33" s="3"/>
      <c r="O33" s="33"/>
      <c r="P33" s="25">
        <f t="shared" si="5"/>
        <v>3.5</v>
      </c>
      <c r="Q33" s="42" t="s">
        <v>4</v>
      </c>
      <c r="R33" s="28"/>
      <c r="S33" s="41">
        <f>0.75*L21</f>
        <v>3.75</v>
      </c>
    </row>
    <row r="34" spans="15:19" ht="12">
      <c r="O34" s="21"/>
      <c r="Q34" s="42" t="s">
        <v>27</v>
      </c>
      <c r="R34" s="28"/>
      <c r="S34" s="41">
        <v>0</v>
      </c>
    </row>
    <row r="35" spans="4:19" ht="12.75" thickBot="1">
      <c r="D35" t="s">
        <v>23</v>
      </c>
      <c r="G35" t="s">
        <v>42</v>
      </c>
      <c r="O35" s="21"/>
      <c r="Q35" s="43" t="s">
        <v>19</v>
      </c>
      <c r="R35" s="44"/>
      <c r="S35" s="45">
        <v>0</v>
      </c>
    </row>
    <row r="36" ht="12">
      <c r="D36" t="s">
        <v>24</v>
      </c>
    </row>
    <row r="37" ht="12">
      <c r="D37" t="s">
        <v>25</v>
      </c>
    </row>
  </sheetData>
  <sheetProtection/>
  <mergeCells count="71">
    <mergeCell ref="Q30:R30"/>
    <mergeCell ref="Q31:R31"/>
    <mergeCell ref="Q32:R32"/>
    <mergeCell ref="B23:C23"/>
    <mergeCell ref="D23:E23"/>
    <mergeCell ref="F23:G23"/>
    <mergeCell ref="H23:I23"/>
    <mergeCell ref="J23:K23"/>
    <mergeCell ref="L23:M23"/>
    <mergeCell ref="Q26:R26"/>
    <mergeCell ref="Q27:R27"/>
    <mergeCell ref="L21:M21"/>
    <mergeCell ref="L22:M22"/>
    <mergeCell ref="Q28:R28"/>
    <mergeCell ref="Q29:R29"/>
    <mergeCell ref="J17:K17"/>
    <mergeCell ref="J18:K18"/>
    <mergeCell ref="J19:K19"/>
    <mergeCell ref="J20:K20"/>
    <mergeCell ref="J21:K21"/>
    <mergeCell ref="Q25:R25"/>
    <mergeCell ref="L20:M20"/>
    <mergeCell ref="H16:I16"/>
    <mergeCell ref="H15:I15"/>
    <mergeCell ref="H17:I17"/>
    <mergeCell ref="H18:I18"/>
    <mergeCell ref="L16:M16"/>
    <mergeCell ref="L17:M17"/>
    <mergeCell ref="L18:M18"/>
    <mergeCell ref="L19:M19"/>
    <mergeCell ref="J16:K16"/>
    <mergeCell ref="F21:G21"/>
    <mergeCell ref="F22:G22"/>
    <mergeCell ref="H20:I20"/>
    <mergeCell ref="H21:I21"/>
    <mergeCell ref="H22:I22"/>
    <mergeCell ref="J22:K22"/>
    <mergeCell ref="F15:G15"/>
    <mergeCell ref="H19:I19"/>
    <mergeCell ref="D20:E20"/>
    <mergeCell ref="D21:E21"/>
    <mergeCell ref="D22:E22"/>
    <mergeCell ref="F16:G16"/>
    <mergeCell ref="F17:G17"/>
    <mergeCell ref="F18:G18"/>
    <mergeCell ref="F19:G19"/>
    <mergeCell ref="F20:G20"/>
    <mergeCell ref="A1:R1"/>
    <mergeCell ref="A3:R3"/>
    <mergeCell ref="B4:C4"/>
    <mergeCell ref="D4:E4"/>
    <mergeCell ref="F4:G4"/>
    <mergeCell ref="H4:I4"/>
    <mergeCell ref="J4:K4"/>
    <mergeCell ref="P4:Q4"/>
    <mergeCell ref="B22:C22"/>
    <mergeCell ref="L4:M4"/>
    <mergeCell ref="N4:O4"/>
    <mergeCell ref="J15:K15"/>
    <mergeCell ref="L15:M15"/>
    <mergeCell ref="D16:E16"/>
    <mergeCell ref="D17:E17"/>
    <mergeCell ref="D18:E18"/>
    <mergeCell ref="D19:E19"/>
    <mergeCell ref="D15:E15"/>
    <mergeCell ref="B16:C16"/>
    <mergeCell ref="B17:C17"/>
    <mergeCell ref="B18:C18"/>
    <mergeCell ref="B19:C19"/>
    <mergeCell ref="B20:C20"/>
    <mergeCell ref="B21:C21"/>
  </mergeCells>
  <printOptions/>
  <pageMargins left="0.7500000000000001" right="0.7500000000000001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="150" zoomScaleNormal="150" workbookViewId="0" topLeftCell="A1">
      <selection activeCell="C9" sqref="C9"/>
    </sheetView>
  </sheetViews>
  <sheetFormatPr defaultColWidth="8.8515625" defaultRowHeight="12.75"/>
  <cols>
    <col min="1" max="1" width="8.8515625" style="0" customWidth="1"/>
    <col min="2" max="9" width="4.7109375" style="0" customWidth="1"/>
    <col min="10" max="10" width="5.421875" style="0" customWidth="1"/>
    <col min="11" max="21" width="4.7109375" style="0" customWidth="1"/>
    <col min="22" max="22" width="5.421875" style="0" customWidth="1"/>
  </cols>
  <sheetData>
    <row r="1" spans="1:23" ht="1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5" spans="2:22" ht="12">
      <c r="B5" s="60"/>
      <c r="C5" s="60"/>
      <c r="D5" s="60"/>
      <c r="E5" s="60"/>
      <c r="F5" s="60"/>
      <c r="G5" s="6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12">
      <c r="B6" s="2"/>
      <c r="C6" s="2"/>
      <c r="D6" s="2"/>
      <c r="E6" s="2"/>
      <c r="F6" s="2"/>
      <c r="G6" s="2"/>
      <c r="H6" s="2"/>
      <c r="I6" s="2"/>
      <c r="J6" s="1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9"/>
    </row>
    <row r="7" spans="2:22" ht="12">
      <c r="B7" s="18"/>
      <c r="C7" s="18"/>
      <c r="D7" s="18"/>
      <c r="E7" s="18"/>
      <c r="F7" s="18"/>
      <c r="G7" s="18"/>
      <c r="H7" s="2"/>
      <c r="I7" s="2"/>
      <c r="J7" s="19"/>
      <c r="K7" s="2"/>
      <c r="L7" s="2"/>
      <c r="M7" s="2"/>
      <c r="N7" s="18"/>
      <c r="O7" s="18"/>
      <c r="P7" s="18"/>
      <c r="Q7" s="18"/>
      <c r="R7" s="18"/>
      <c r="S7" s="18"/>
      <c r="T7" s="2"/>
      <c r="U7" s="2"/>
      <c r="V7" s="19"/>
    </row>
    <row r="8" spans="2:22" ht="12">
      <c r="B8" s="18"/>
      <c r="C8" s="18"/>
      <c r="D8" s="18"/>
      <c r="E8" s="18"/>
      <c r="F8" s="18"/>
      <c r="G8" s="18"/>
      <c r="H8" s="2"/>
      <c r="I8" s="2"/>
      <c r="J8" s="19"/>
      <c r="K8" s="2"/>
      <c r="L8" s="2"/>
      <c r="M8" s="2"/>
      <c r="N8" s="18"/>
      <c r="O8" s="18"/>
      <c r="P8" s="18"/>
      <c r="Q8" s="18"/>
      <c r="R8" s="18"/>
      <c r="S8" s="18"/>
      <c r="T8" s="2"/>
      <c r="U8" s="2"/>
      <c r="V8" s="19"/>
    </row>
    <row r="9" spans="2:22" ht="12">
      <c r="B9" s="18"/>
      <c r="C9" s="18"/>
      <c r="D9" s="18"/>
      <c r="E9" s="18"/>
      <c r="F9" s="18"/>
      <c r="G9" s="18"/>
      <c r="H9" s="2"/>
      <c r="I9" s="2"/>
      <c r="J9" s="19"/>
      <c r="K9" s="2"/>
      <c r="L9" s="2"/>
      <c r="M9" s="2"/>
      <c r="N9" s="18"/>
      <c r="O9" s="18"/>
      <c r="P9" s="18"/>
      <c r="Q9" s="18"/>
      <c r="R9" s="18"/>
      <c r="S9" s="18"/>
      <c r="T9" s="2"/>
      <c r="U9" s="2"/>
      <c r="V9" s="19"/>
    </row>
    <row r="10" spans="2:22" ht="1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2:22" ht="1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5" spans="1:23" ht="12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7" spans="2:21" ht="12">
      <c r="B17" s="61"/>
      <c r="C17" s="61"/>
      <c r="H17" s="61"/>
      <c r="I17" s="61"/>
      <c r="N17" s="61"/>
      <c r="O17" s="61"/>
      <c r="T17" s="61"/>
      <c r="U17" s="61"/>
    </row>
    <row r="19" ht="12">
      <c r="H19" s="17"/>
    </row>
    <row r="21" ht="12">
      <c r="N21" s="17"/>
    </row>
    <row r="23" ht="12">
      <c r="H23" s="17"/>
    </row>
    <row r="25" ht="12">
      <c r="N25" s="17"/>
    </row>
    <row r="26" spans="2:23" ht="1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ht="12">
      <c r="H29" s="17"/>
    </row>
    <row r="31" ht="12">
      <c r="N31" s="17"/>
    </row>
    <row r="33" ht="12">
      <c r="H33" s="17"/>
    </row>
    <row r="35" ht="12">
      <c r="N35" s="17"/>
    </row>
  </sheetData>
  <sheetProtection/>
  <mergeCells count="9">
    <mergeCell ref="B5:C5"/>
    <mergeCell ref="D5:E5"/>
    <mergeCell ref="F5:G5"/>
    <mergeCell ref="A1:W1"/>
    <mergeCell ref="A15:W15"/>
    <mergeCell ref="B17:C17"/>
    <mergeCell ref="H17:I17"/>
    <mergeCell ref="N17:O17"/>
    <mergeCell ref="T17:U17"/>
  </mergeCells>
  <printOptions/>
  <pageMargins left="0.7500000000000001" right="0.7500000000000001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Malyon</dc:creator>
  <cp:keywords/>
  <dc:description/>
  <cp:lastModifiedBy>Susan &amp; Andy Malyon</cp:lastModifiedBy>
  <cp:lastPrinted>2018-10-16T18:13:27Z</cp:lastPrinted>
  <dcterms:created xsi:type="dcterms:W3CDTF">2013-01-09T20:12:14Z</dcterms:created>
  <dcterms:modified xsi:type="dcterms:W3CDTF">2018-10-28T19:07:56Z</dcterms:modified>
  <cp:category/>
  <cp:version/>
  <cp:contentType/>
  <cp:contentStatus/>
</cp:coreProperties>
</file>